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35" windowHeight="59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'Arkusz1'!$A$1:$Q$41</definedName>
  </definedNames>
  <calcPr fullCalcOnLoad="1"/>
</workbook>
</file>

<file path=xl/sharedStrings.xml><?xml version="1.0" encoding="utf-8"?>
<sst xmlns="http://schemas.openxmlformats.org/spreadsheetml/2006/main" count="85" uniqueCount="85">
  <si>
    <t>Delegatura w Gorzowie Wlkp.</t>
  </si>
  <si>
    <t>RAZEM</t>
  </si>
  <si>
    <t>080101</t>
  </si>
  <si>
    <t>m. Kostrzyn nad Odrą</t>
  </si>
  <si>
    <t>080102</t>
  </si>
  <si>
    <t>gm. Bogdaniec</t>
  </si>
  <si>
    <t>080103</t>
  </si>
  <si>
    <t>gm. Deszczno</t>
  </si>
  <si>
    <t>080104</t>
  </si>
  <si>
    <t>gm. Kłodawa</t>
  </si>
  <si>
    <t>080105</t>
  </si>
  <si>
    <t>gm. Lubiszyn</t>
  </si>
  <si>
    <t>080106</t>
  </si>
  <si>
    <t>gm. Santok</t>
  </si>
  <si>
    <t>080107</t>
  </si>
  <si>
    <t>gm. Witnica</t>
  </si>
  <si>
    <t>080301</t>
  </si>
  <si>
    <t>gm. Bledzew</t>
  </si>
  <si>
    <t>080302</t>
  </si>
  <si>
    <t>gm. Międzyrzecz</t>
  </si>
  <si>
    <t>080303</t>
  </si>
  <si>
    <t>gm. Przytoczna</t>
  </si>
  <si>
    <t>080304</t>
  </si>
  <si>
    <t>gm. Pszczew</t>
  </si>
  <si>
    <t>080305</t>
  </si>
  <si>
    <t>gm. Skwierzyna</t>
  </si>
  <si>
    <t>080306</t>
  </si>
  <si>
    <t>gm. Trzciel</t>
  </si>
  <si>
    <t>080501</t>
  </si>
  <si>
    <t>gm. Cybinka</t>
  </si>
  <si>
    <t>080502</t>
  </si>
  <si>
    <t>gm. Górzyca</t>
  </si>
  <si>
    <t>080503</t>
  </si>
  <si>
    <t>gm. Ośno Lubuskie</t>
  </si>
  <si>
    <t>080504</t>
  </si>
  <si>
    <t>gm. Rzepin</t>
  </si>
  <si>
    <t>080505</t>
  </si>
  <si>
    <t>gm. Słubice</t>
  </si>
  <si>
    <t>080601</t>
  </si>
  <si>
    <t>gm. Dobiegniew</t>
  </si>
  <si>
    <t>080602</t>
  </si>
  <si>
    <t>gm. Drezdenko</t>
  </si>
  <si>
    <t>080603</t>
  </si>
  <si>
    <t>gm. Stare Kurowo</t>
  </si>
  <si>
    <t>080604</t>
  </si>
  <si>
    <t>gm. Strzelce Krajeńskie</t>
  </si>
  <si>
    <t>080605</t>
  </si>
  <si>
    <t>gm. Zwierzyn</t>
  </si>
  <si>
    <t>080701</t>
  </si>
  <si>
    <t>gm. Krzeszyce</t>
  </si>
  <si>
    <t>080702</t>
  </si>
  <si>
    <t>gm. Lubniewice</t>
  </si>
  <si>
    <t>080703</t>
  </si>
  <si>
    <t>gm. Słońsk</t>
  </si>
  <si>
    <t>080704</t>
  </si>
  <si>
    <t>gm. Sulęcin</t>
  </si>
  <si>
    <t>080705</t>
  </si>
  <si>
    <t>gm. Torzym</t>
  </si>
  <si>
    <t>086101</t>
  </si>
  <si>
    <t>m. Gorzów Wielkopolski</t>
  </si>
  <si>
    <t>Kod teryt.</t>
  </si>
  <si>
    <t>Nazwa jednostki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</si>
  <si>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</si>
  <si>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</si>
  <si>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</si>
  <si>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</si>
  <si>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</si>
  <si>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</si>
  <si>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</si>
  <si>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</si>
  <si>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</si>
  <si>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</si>
  <si>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</si>
  <si>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</si>
  <si>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</si>
  <si>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</si>
  <si>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</si>
  <si>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gorzowski</t>
  </si>
  <si>
    <t>Powiat międzyrzecki</t>
  </si>
  <si>
    <t>Powiat słubicki</t>
  </si>
  <si>
    <t>Powiat strzelecko-drezdenecki</t>
  </si>
  <si>
    <t>Powiat sulęciński</t>
  </si>
  <si>
    <t>**) rozporządzenia Ministra Spraw Wewnętrznych i Administracji z dnia 27 lipca 2011 r. w sprawie rejestru wyborców ... (Dz. U. Nr 158, poz. 941 z późn. zm.)</t>
  </si>
  <si>
    <t>*) Ustawa z dnia 5 stycznia 2011 r. Kodeks wyborczy (Dz. U. z 2017 r. poz. 15 i 1089)</t>
  </si>
  <si>
    <t>Stan rejestru na dzień 30 września 2017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</si>
</sst>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1" fillId="0" borderId="10" xfId="51" applyFont="1" applyFill="1" applyBorder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10" xfId="51" applyFont="1" applyFill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49" fontId="11" fillId="0" borderId="10" xfId="51" applyNumberFormat="1" applyFont="1" applyFill="1" applyBorder="1" applyAlignment="1">
      <alignment horizontal="center" vertical="center"/>
      <protection/>
    </xf>
    <xf numFmtId="49" fontId="10" fillId="0" borderId="10" xfId="51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0" fillId="33" borderId="10" xfId="0" applyNumberFormat="1" applyFont="1" applyFill="1" applyBorder="1" applyAlignment="1">
      <alignment horizontal="right" vertical="center"/>
    </xf>
    <xf numFmtId="3" fontId="10" fillId="34" borderId="10" xfId="0" applyNumberFormat="1" applyFont="1" applyFill="1" applyBorder="1" applyAlignment="1">
      <alignment horizontal="right" vertical="center"/>
    </xf>
    <xf numFmtId="3" fontId="10" fillId="35" borderId="10" xfId="0" applyNumberFormat="1" applyFont="1" applyFill="1" applyBorder="1" applyAlignment="1">
      <alignment horizontal="right" vertical="center"/>
    </xf>
    <xf numFmtId="3" fontId="10" fillId="36" borderId="10" xfId="0" applyNumberFormat="1" applyFont="1" applyFill="1" applyBorder="1" applyAlignment="1">
      <alignment horizontal="right" vertical="center"/>
    </xf>
    <xf numFmtId="3" fontId="10" fillId="37" borderId="10" xfId="0" applyNumberFormat="1" applyFont="1" applyFill="1" applyBorder="1" applyAlignment="1">
      <alignment horizontal="right" vertical="center"/>
    </xf>
    <xf numFmtId="3" fontId="10" fillId="38" borderId="10" xfId="0" applyNumberFormat="1" applyFont="1" applyFill="1" applyBorder="1" applyAlignment="1">
      <alignment vertical="center"/>
    </xf>
    <xf numFmtId="3" fontId="10" fillId="39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vertical="center"/>
    </xf>
    <xf numFmtId="3" fontId="0" fillId="36" borderId="10" xfId="0" applyNumberFormat="1" applyFont="1" applyFill="1" applyBorder="1" applyAlignment="1">
      <alignment vertical="center"/>
    </xf>
    <xf numFmtId="3" fontId="0" fillId="37" borderId="10" xfId="0" applyNumberFormat="1" applyFont="1" applyFill="1" applyBorder="1" applyAlignment="1">
      <alignment vertical="center"/>
    </xf>
    <xf numFmtId="3" fontId="0" fillId="38" borderId="10" xfId="0" applyNumberFormat="1" applyFont="1" applyFill="1" applyBorder="1" applyAlignment="1">
      <alignment vertical="center"/>
    </xf>
    <xf numFmtId="3" fontId="0" fillId="39" borderId="10" xfId="0" applyNumberFormat="1" applyFont="1" applyFill="1" applyBorder="1" applyAlignment="1">
      <alignment vertical="center"/>
    </xf>
    <xf numFmtId="3" fontId="10" fillId="38" borderId="10" xfId="0" applyNumberFormat="1" applyFont="1" applyFill="1" applyBorder="1" applyAlignment="1">
      <alignment horizontal="right" vertical="center"/>
    </xf>
    <xf numFmtId="3" fontId="10" fillId="39" borderId="10" xfId="0" applyNumberFormat="1" applyFont="1" applyFill="1" applyBorder="1" applyAlignment="1">
      <alignment horizontal="right" vertical="center"/>
    </xf>
    <xf numFmtId="3" fontId="10" fillId="33" borderId="10" xfId="0" applyNumberFormat="1" applyFont="1" applyFill="1" applyBorder="1" applyAlignment="1">
      <alignment vertical="center"/>
    </xf>
    <xf numFmtId="3" fontId="10" fillId="34" borderId="10" xfId="0" applyNumberFormat="1" applyFont="1" applyFill="1" applyBorder="1" applyAlignment="1">
      <alignment vertical="center"/>
    </xf>
    <xf numFmtId="3" fontId="10" fillId="35" borderId="10" xfId="0" applyNumberFormat="1" applyFont="1" applyFill="1" applyBorder="1" applyAlignment="1">
      <alignment vertical="center"/>
    </xf>
    <xf numFmtId="3" fontId="10" fillId="36" borderId="10" xfId="0" applyNumberFormat="1" applyFont="1" applyFill="1" applyBorder="1" applyAlignment="1">
      <alignment vertical="center"/>
    </xf>
    <xf numFmtId="3" fontId="10" fillId="37" borderId="10" xfId="0" applyNumberFormat="1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49" fontId="10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3"/>
  <sheetViews>
    <sheetView tabSelected="1" view="pageBreakPreview" zoomScaleNormal="75" zoomScaleSheetLayoutView="100" zoomScalePageLayoutView="0" workbookViewId="0" topLeftCell="A1">
      <selection activeCell="A12" sqref="A12:B12"/>
    </sheetView>
  </sheetViews>
  <sheetFormatPr defaultColWidth="9.140625" defaultRowHeight="12.75"/>
  <cols>
    <col min="1" max="1" width="12.140625" style="26" customWidth="1"/>
    <col min="2" max="2" width="34.140625" style="1" customWidth="1"/>
    <col min="3" max="3" width="12.28125" style="1" customWidth="1"/>
    <col min="4" max="4" width="12.00390625" style="1" customWidth="1"/>
    <col min="5" max="6" width="9.8515625" style="1" customWidth="1"/>
    <col min="7" max="7" width="16.28125" style="1" customWidth="1"/>
    <col min="8" max="17" width="16.7109375" style="1" customWidth="1"/>
    <col min="18" max="16384" width="9.140625" style="3" customWidth="1"/>
  </cols>
  <sheetData>
    <row r="1" spans="1:37" s="2" customFormat="1" ht="15.75" customHeight="1">
      <c r="A1" s="49" t="s">
        <v>0</v>
      </c>
      <c r="B1" s="49"/>
      <c r="C1" s="52" t="s">
        <v>84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</row>
    <row r="2" spans="1:16" s="2" customFormat="1" ht="15.75">
      <c r="A2" s="25"/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7" s="8" customFormat="1" ht="56.25">
      <c r="A3" s="9" t="s">
        <v>60</v>
      </c>
      <c r="B3" s="9" t="s">
        <v>61</v>
      </c>
      <c r="C3" s="10" t="s">
        <v>62</v>
      </c>
      <c r="D3" s="10" t="s">
        <v>63</v>
      </c>
      <c r="E3" s="11" t="s">
        <v>64</v>
      </c>
      <c r="F3" s="11" t="s">
        <v>65</v>
      </c>
      <c r="G3" s="12" t="s">
        <v>66</v>
      </c>
      <c r="H3" s="13" t="s">
        <v>67</v>
      </c>
      <c r="I3" s="13" t="s">
        <v>68</v>
      </c>
      <c r="J3" s="13" t="s">
        <v>69</v>
      </c>
      <c r="K3" s="14" t="s">
        <v>70</v>
      </c>
      <c r="L3" s="15" t="s">
        <v>71</v>
      </c>
      <c r="M3" s="16" t="s">
        <v>72</v>
      </c>
      <c r="N3" s="16" t="s">
        <v>73</v>
      </c>
      <c r="O3" s="16" t="s">
        <v>74</v>
      </c>
      <c r="P3" s="16" t="s">
        <v>75</v>
      </c>
      <c r="Q3" s="16" t="s">
        <v>76</v>
      </c>
    </row>
    <row r="4" spans="1:17" s="17" customFormat="1" ht="21" customHeight="1">
      <c r="A4" s="54" t="s">
        <v>77</v>
      </c>
      <c r="B4" s="55"/>
      <c r="C4" s="27">
        <f>SUM(C5:C11)</f>
        <v>68996</v>
      </c>
      <c r="D4" s="27">
        <f aca="true" t="shared" si="0" ref="D4:Q4">SUM(D5:D11)</f>
        <v>55040</v>
      </c>
      <c r="E4" s="28">
        <f t="shared" si="0"/>
        <v>54680</v>
      </c>
      <c r="F4" s="28">
        <f t="shared" si="0"/>
        <v>360</v>
      </c>
      <c r="G4" s="29">
        <f t="shared" si="0"/>
        <v>357</v>
      </c>
      <c r="H4" s="30">
        <f t="shared" si="0"/>
        <v>332</v>
      </c>
      <c r="I4" s="30">
        <f t="shared" si="0"/>
        <v>3</v>
      </c>
      <c r="J4" s="30">
        <f t="shared" si="0"/>
        <v>22</v>
      </c>
      <c r="K4" s="31">
        <f t="shared" si="0"/>
        <v>3</v>
      </c>
      <c r="L4" s="32">
        <f t="shared" si="0"/>
        <v>346</v>
      </c>
      <c r="M4" s="33">
        <f t="shared" si="0"/>
        <v>167</v>
      </c>
      <c r="N4" s="33">
        <f t="shared" si="0"/>
        <v>157</v>
      </c>
      <c r="O4" s="33">
        <f t="shared" si="0"/>
        <v>22</v>
      </c>
      <c r="P4" s="33">
        <f t="shared" si="0"/>
        <v>0</v>
      </c>
      <c r="Q4" s="33">
        <f t="shared" si="0"/>
        <v>0</v>
      </c>
    </row>
    <row r="5" spans="1:17" s="19" customFormat="1" ht="21" customHeight="1">
      <c r="A5" s="23" t="s">
        <v>2</v>
      </c>
      <c r="B5" s="18" t="s">
        <v>3</v>
      </c>
      <c r="C5" s="34">
        <v>16914</v>
      </c>
      <c r="D5" s="34">
        <v>13570</v>
      </c>
      <c r="E5" s="35">
        <v>13544</v>
      </c>
      <c r="F5" s="35">
        <v>26</v>
      </c>
      <c r="G5" s="36">
        <v>25</v>
      </c>
      <c r="H5" s="37">
        <v>17</v>
      </c>
      <c r="I5" s="37">
        <v>0</v>
      </c>
      <c r="J5" s="37">
        <v>8</v>
      </c>
      <c r="K5" s="38">
        <v>1</v>
      </c>
      <c r="L5" s="39">
        <v>97</v>
      </c>
      <c r="M5" s="40">
        <v>37</v>
      </c>
      <c r="N5" s="40">
        <v>52</v>
      </c>
      <c r="O5" s="40">
        <v>8</v>
      </c>
      <c r="P5" s="40">
        <v>0</v>
      </c>
      <c r="Q5" s="40">
        <v>0</v>
      </c>
    </row>
    <row r="6" spans="1:17" s="19" customFormat="1" ht="21" customHeight="1">
      <c r="A6" s="23" t="s">
        <v>4</v>
      </c>
      <c r="B6" s="18" t="s">
        <v>5</v>
      </c>
      <c r="C6" s="34">
        <v>6893</v>
      </c>
      <c r="D6" s="34">
        <v>5490</v>
      </c>
      <c r="E6" s="35">
        <v>5452</v>
      </c>
      <c r="F6" s="35">
        <v>38</v>
      </c>
      <c r="G6" s="36">
        <v>38</v>
      </c>
      <c r="H6" s="37">
        <v>36</v>
      </c>
      <c r="I6" s="37">
        <v>0</v>
      </c>
      <c r="J6" s="37">
        <v>2</v>
      </c>
      <c r="K6" s="38">
        <v>0</v>
      </c>
      <c r="L6" s="39">
        <v>28</v>
      </c>
      <c r="M6" s="40">
        <v>13</v>
      </c>
      <c r="N6" s="40">
        <v>13</v>
      </c>
      <c r="O6" s="40">
        <v>2</v>
      </c>
      <c r="P6" s="40">
        <v>0</v>
      </c>
      <c r="Q6" s="40">
        <v>0</v>
      </c>
    </row>
    <row r="7" spans="1:17" s="19" customFormat="1" ht="21" customHeight="1">
      <c r="A7" s="23" t="s">
        <v>6</v>
      </c>
      <c r="B7" s="18" t="s">
        <v>7</v>
      </c>
      <c r="C7" s="34">
        <v>9350</v>
      </c>
      <c r="D7" s="34">
        <v>7344</v>
      </c>
      <c r="E7" s="35">
        <v>7329</v>
      </c>
      <c r="F7" s="35">
        <v>15</v>
      </c>
      <c r="G7" s="36">
        <v>15</v>
      </c>
      <c r="H7" s="37">
        <v>14</v>
      </c>
      <c r="I7" s="37">
        <v>0</v>
      </c>
      <c r="J7" s="37">
        <v>1</v>
      </c>
      <c r="K7" s="38">
        <v>0</v>
      </c>
      <c r="L7" s="39">
        <v>29</v>
      </c>
      <c r="M7" s="40">
        <v>19</v>
      </c>
      <c r="N7" s="40">
        <v>9</v>
      </c>
      <c r="O7" s="40">
        <v>1</v>
      </c>
      <c r="P7" s="40">
        <v>0</v>
      </c>
      <c r="Q7" s="40">
        <v>0</v>
      </c>
    </row>
    <row r="8" spans="1:17" s="19" customFormat="1" ht="21" customHeight="1">
      <c r="A8" s="23" t="s">
        <v>8</v>
      </c>
      <c r="B8" s="18" t="s">
        <v>9</v>
      </c>
      <c r="C8" s="34">
        <v>8228</v>
      </c>
      <c r="D8" s="34">
        <v>6549</v>
      </c>
      <c r="E8" s="35">
        <v>6412</v>
      </c>
      <c r="F8" s="35">
        <v>137</v>
      </c>
      <c r="G8" s="36">
        <v>136</v>
      </c>
      <c r="H8" s="37">
        <v>132</v>
      </c>
      <c r="I8" s="37">
        <v>0</v>
      </c>
      <c r="J8" s="37">
        <v>4</v>
      </c>
      <c r="K8" s="38">
        <v>1</v>
      </c>
      <c r="L8" s="39">
        <v>38</v>
      </c>
      <c r="M8" s="40">
        <v>14</v>
      </c>
      <c r="N8" s="40">
        <v>20</v>
      </c>
      <c r="O8" s="40">
        <v>4</v>
      </c>
      <c r="P8" s="40">
        <v>0</v>
      </c>
      <c r="Q8" s="40">
        <v>0</v>
      </c>
    </row>
    <row r="9" spans="1:17" s="19" customFormat="1" ht="21" customHeight="1">
      <c r="A9" s="23" t="s">
        <v>10</v>
      </c>
      <c r="B9" s="18" t="s">
        <v>11</v>
      </c>
      <c r="C9" s="34">
        <v>6671</v>
      </c>
      <c r="D9" s="34">
        <v>5394</v>
      </c>
      <c r="E9" s="35">
        <v>5347</v>
      </c>
      <c r="F9" s="35">
        <v>47</v>
      </c>
      <c r="G9" s="36">
        <v>47</v>
      </c>
      <c r="H9" s="37">
        <v>41</v>
      </c>
      <c r="I9" s="37">
        <v>2</v>
      </c>
      <c r="J9" s="37">
        <v>4</v>
      </c>
      <c r="K9" s="38">
        <v>0</v>
      </c>
      <c r="L9" s="39">
        <v>32</v>
      </c>
      <c r="M9" s="40">
        <v>16</v>
      </c>
      <c r="N9" s="40">
        <v>12</v>
      </c>
      <c r="O9" s="40">
        <v>4</v>
      </c>
      <c r="P9" s="40">
        <v>0</v>
      </c>
      <c r="Q9" s="40">
        <v>0</v>
      </c>
    </row>
    <row r="10" spans="1:17" s="19" customFormat="1" ht="21" customHeight="1">
      <c r="A10" s="23" t="s">
        <v>12</v>
      </c>
      <c r="B10" s="18" t="s">
        <v>13</v>
      </c>
      <c r="C10" s="34">
        <v>8341</v>
      </c>
      <c r="D10" s="34">
        <v>6571</v>
      </c>
      <c r="E10" s="35">
        <v>6515</v>
      </c>
      <c r="F10" s="35">
        <v>56</v>
      </c>
      <c r="G10" s="36">
        <v>55</v>
      </c>
      <c r="H10" s="37">
        <v>53</v>
      </c>
      <c r="I10" s="37">
        <v>0</v>
      </c>
      <c r="J10" s="37">
        <v>2</v>
      </c>
      <c r="K10" s="38">
        <v>1</v>
      </c>
      <c r="L10" s="39">
        <v>24</v>
      </c>
      <c r="M10" s="40">
        <v>10</v>
      </c>
      <c r="N10" s="40">
        <v>12</v>
      </c>
      <c r="O10" s="40">
        <v>2</v>
      </c>
      <c r="P10" s="40">
        <v>0</v>
      </c>
      <c r="Q10" s="40">
        <v>0</v>
      </c>
    </row>
    <row r="11" spans="1:17" s="19" customFormat="1" ht="21" customHeight="1">
      <c r="A11" s="23" t="s">
        <v>14</v>
      </c>
      <c r="B11" s="18" t="s">
        <v>15</v>
      </c>
      <c r="C11" s="34">
        <v>12599</v>
      </c>
      <c r="D11" s="34">
        <v>10122</v>
      </c>
      <c r="E11" s="35">
        <v>10081</v>
      </c>
      <c r="F11" s="35">
        <v>41</v>
      </c>
      <c r="G11" s="36">
        <v>41</v>
      </c>
      <c r="H11" s="37">
        <v>39</v>
      </c>
      <c r="I11" s="37">
        <v>1</v>
      </c>
      <c r="J11" s="37">
        <v>1</v>
      </c>
      <c r="K11" s="38">
        <v>0</v>
      </c>
      <c r="L11" s="39">
        <v>98</v>
      </c>
      <c r="M11" s="40">
        <v>58</v>
      </c>
      <c r="N11" s="40">
        <v>39</v>
      </c>
      <c r="O11" s="40">
        <v>1</v>
      </c>
      <c r="P11" s="40">
        <v>0</v>
      </c>
      <c r="Q11" s="40">
        <v>0</v>
      </c>
    </row>
    <row r="12" spans="1:17" s="20" customFormat="1" ht="21" customHeight="1">
      <c r="A12" s="54" t="s">
        <v>78</v>
      </c>
      <c r="B12" s="55"/>
      <c r="C12" s="27">
        <f>SUM(C13:C18)</f>
        <v>56556</v>
      </c>
      <c r="D12" s="27">
        <f aca="true" t="shared" si="1" ref="D12:Q12">SUM(D13:D18)</f>
        <v>46123</v>
      </c>
      <c r="E12" s="28">
        <f t="shared" si="1"/>
        <v>45775</v>
      </c>
      <c r="F12" s="28">
        <f t="shared" si="1"/>
        <v>348</v>
      </c>
      <c r="G12" s="29">
        <f t="shared" si="1"/>
        <v>348</v>
      </c>
      <c r="H12" s="30">
        <f t="shared" si="1"/>
        <v>274</v>
      </c>
      <c r="I12" s="30">
        <f t="shared" si="1"/>
        <v>5</v>
      </c>
      <c r="J12" s="30">
        <f t="shared" si="1"/>
        <v>69</v>
      </c>
      <c r="K12" s="31">
        <f t="shared" si="1"/>
        <v>0</v>
      </c>
      <c r="L12" s="41">
        <f t="shared" si="1"/>
        <v>480</v>
      </c>
      <c r="M12" s="42">
        <f t="shared" si="1"/>
        <v>254</v>
      </c>
      <c r="N12" s="42">
        <f t="shared" si="1"/>
        <v>157</v>
      </c>
      <c r="O12" s="42">
        <f t="shared" si="1"/>
        <v>69</v>
      </c>
      <c r="P12" s="42">
        <f t="shared" si="1"/>
        <v>0</v>
      </c>
      <c r="Q12" s="42">
        <f t="shared" si="1"/>
        <v>0</v>
      </c>
    </row>
    <row r="13" spans="1:17" s="19" customFormat="1" ht="21" customHeight="1">
      <c r="A13" s="23" t="s">
        <v>16</v>
      </c>
      <c r="B13" s="18" t="s">
        <v>17</v>
      </c>
      <c r="C13" s="34">
        <v>4345</v>
      </c>
      <c r="D13" s="34">
        <v>3533</v>
      </c>
      <c r="E13" s="35">
        <v>3510</v>
      </c>
      <c r="F13" s="35">
        <v>23</v>
      </c>
      <c r="G13" s="36">
        <v>23</v>
      </c>
      <c r="H13" s="37">
        <v>23</v>
      </c>
      <c r="I13" s="37">
        <v>0</v>
      </c>
      <c r="J13" s="37">
        <v>0</v>
      </c>
      <c r="K13" s="38">
        <v>0</v>
      </c>
      <c r="L13" s="39">
        <v>28</v>
      </c>
      <c r="M13" s="40">
        <v>11</v>
      </c>
      <c r="N13" s="40">
        <v>17</v>
      </c>
      <c r="O13" s="40">
        <v>0</v>
      </c>
      <c r="P13" s="40">
        <v>0</v>
      </c>
      <c r="Q13" s="40">
        <v>0</v>
      </c>
    </row>
    <row r="14" spans="1:17" s="19" customFormat="1" ht="21" customHeight="1">
      <c r="A14" s="23" t="s">
        <v>18</v>
      </c>
      <c r="B14" s="18" t="s">
        <v>19</v>
      </c>
      <c r="C14" s="34">
        <v>24098</v>
      </c>
      <c r="D14" s="34">
        <v>19600</v>
      </c>
      <c r="E14" s="35">
        <v>19562</v>
      </c>
      <c r="F14" s="35">
        <v>38</v>
      </c>
      <c r="G14" s="36">
        <v>38</v>
      </c>
      <c r="H14" s="37">
        <v>32</v>
      </c>
      <c r="I14" s="37">
        <v>0</v>
      </c>
      <c r="J14" s="37">
        <v>6</v>
      </c>
      <c r="K14" s="38">
        <v>0</v>
      </c>
      <c r="L14" s="39">
        <v>127</v>
      </c>
      <c r="M14" s="40">
        <v>50</v>
      </c>
      <c r="N14" s="40">
        <v>71</v>
      </c>
      <c r="O14" s="40">
        <v>6</v>
      </c>
      <c r="P14" s="40">
        <v>0</v>
      </c>
      <c r="Q14" s="40">
        <v>0</v>
      </c>
    </row>
    <row r="15" spans="1:17" s="19" customFormat="1" ht="21" customHeight="1">
      <c r="A15" s="23" t="s">
        <v>20</v>
      </c>
      <c r="B15" s="18" t="s">
        <v>21</v>
      </c>
      <c r="C15" s="34">
        <v>5645</v>
      </c>
      <c r="D15" s="34">
        <v>4497</v>
      </c>
      <c r="E15" s="35">
        <v>4444</v>
      </c>
      <c r="F15" s="35">
        <v>53</v>
      </c>
      <c r="G15" s="36">
        <v>53</v>
      </c>
      <c r="H15" s="37">
        <v>50</v>
      </c>
      <c r="I15" s="37">
        <v>0</v>
      </c>
      <c r="J15" s="37">
        <v>3</v>
      </c>
      <c r="K15" s="38">
        <v>0</v>
      </c>
      <c r="L15" s="39">
        <v>160</v>
      </c>
      <c r="M15" s="40">
        <v>148</v>
      </c>
      <c r="N15" s="40">
        <v>9</v>
      </c>
      <c r="O15" s="40">
        <v>3</v>
      </c>
      <c r="P15" s="40">
        <v>0</v>
      </c>
      <c r="Q15" s="40">
        <v>0</v>
      </c>
    </row>
    <row r="16" spans="1:17" s="19" customFormat="1" ht="21" customHeight="1">
      <c r="A16" s="23" t="s">
        <v>22</v>
      </c>
      <c r="B16" s="18" t="s">
        <v>23</v>
      </c>
      <c r="C16" s="34">
        <v>4197</v>
      </c>
      <c r="D16" s="34">
        <v>3399</v>
      </c>
      <c r="E16" s="35">
        <v>3345</v>
      </c>
      <c r="F16" s="35">
        <v>54</v>
      </c>
      <c r="G16" s="36">
        <v>54</v>
      </c>
      <c r="H16" s="37">
        <v>35</v>
      </c>
      <c r="I16" s="37">
        <v>0</v>
      </c>
      <c r="J16" s="37">
        <v>19</v>
      </c>
      <c r="K16" s="38">
        <v>0</v>
      </c>
      <c r="L16" s="39">
        <v>42</v>
      </c>
      <c r="M16" s="40">
        <v>12</v>
      </c>
      <c r="N16" s="40">
        <v>11</v>
      </c>
      <c r="O16" s="40">
        <v>19</v>
      </c>
      <c r="P16" s="40">
        <v>0</v>
      </c>
      <c r="Q16" s="40">
        <v>0</v>
      </c>
    </row>
    <row r="17" spans="1:17" s="19" customFormat="1" ht="21" customHeight="1">
      <c r="A17" s="23" t="s">
        <v>24</v>
      </c>
      <c r="B17" s="18" t="s">
        <v>25</v>
      </c>
      <c r="C17" s="34">
        <v>11883</v>
      </c>
      <c r="D17" s="34">
        <v>9880</v>
      </c>
      <c r="E17" s="35">
        <v>9776</v>
      </c>
      <c r="F17" s="35">
        <v>104</v>
      </c>
      <c r="G17" s="36">
        <v>104</v>
      </c>
      <c r="H17" s="37">
        <v>68</v>
      </c>
      <c r="I17" s="37">
        <v>5</v>
      </c>
      <c r="J17" s="37">
        <v>31</v>
      </c>
      <c r="K17" s="38">
        <v>0</v>
      </c>
      <c r="L17" s="39">
        <v>84</v>
      </c>
      <c r="M17" s="40">
        <v>17</v>
      </c>
      <c r="N17" s="40">
        <v>36</v>
      </c>
      <c r="O17" s="40">
        <v>31</v>
      </c>
      <c r="P17" s="40">
        <v>0</v>
      </c>
      <c r="Q17" s="40">
        <v>0</v>
      </c>
    </row>
    <row r="18" spans="1:17" s="19" customFormat="1" ht="21" customHeight="1">
      <c r="A18" s="23" t="s">
        <v>26</v>
      </c>
      <c r="B18" s="18" t="s">
        <v>27</v>
      </c>
      <c r="C18" s="34">
        <v>6388</v>
      </c>
      <c r="D18" s="34">
        <v>5214</v>
      </c>
      <c r="E18" s="35">
        <v>5138</v>
      </c>
      <c r="F18" s="35">
        <v>76</v>
      </c>
      <c r="G18" s="36">
        <v>76</v>
      </c>
      <c r="H18" s="37">
        <v>66</v>
      </c>
      <c r="I18" s="37">
        <v>0</v>
      </c>
      <c r="J18" s="37">
        <v>10</v>
      </c>
      <c r="K18" s="38">
        <v>0</v>
      </c>
      <c r="L18" s="39">
        <v>39</v>
      </c>
      <c r="M18" s="40">
        <v>16</v>
      </c>
      <c r="N18" s="40">
        <v>13</v>
      </c>
      <c r="O18" s="40">
        <v>10</v>
      </c>
      <c r="P18" s="40">
        <v>0</v>
      </c>
      <c r="Q18" s="40">
        <v>0</v>
      </c>
    </row>
    <row r="19" spans="1:17" s="20" customFormat="1" ht="21" customHeight="1">
      <c r="A19" s="54" t="s">
        <v>79</v>
      </c>
      <c r="B19" s="55"/>
      <c r="C19" s="27">
        <f>SUM(C20:C24)</f>
        <v>45422</v>
      </c>
      <c r="D19" s="27">
        <f aca="true" t="shared" si="2" ref="D19:Q19">SUM(D20:D24)</f>
        <v>36693</v>
      </c>
      <c r="E19" s="28">
        <f t="shared" si="2"/>
        <v>36358</v>
      </c>
      <c r="F19" s="28">
        <f t="shared" si="2"/>
        <v>335</v>
      </c>
      <c r="G19" s="29">
        <f t="shared" si="2"/>
        <v>332</v>
      </c>
      <c r="H19" s="30">
        <f t="shared" si="2"/>
        <v>240</v>
      </c>
      <c r="I19" s="30">
        <f t="shared" si="2"/>
        <v>15</v>
      </c>
      <c r="J19" s="30">
        <f t="shared" si="2"/>
        <v>77</v>
      </c>
      <c r="K19" s="31">
        <f t="shared" si="2"/>
        <v>3</v>
      </c>
      <c r="L19" s="41">
        <f t="shared" si="2"/>
        <v>294</v>
      </c>
      <c r="M19" s="42">
        <f t="shared" si="2"/>
        <v>71</v>
      </c>
      <c r="N19" s="42">
        <f t="shared" si="2"/>
        <v>146</v>
      </c>
      <c r="O19" s="42">
        <f t="shared" si="2"/>
        <v>77</v>
      </c>
      <c r="P19" s="42">
        <f t="shared" si="2"/>
        <v>0</v>
      </c>
      <c r="Q19" s="42">
        <f t="shared" si="2"/>
        <v>0</v>
      </c>
    </row>
    <row r="20" spans="1:17" s="19" customFormat="1" ht="21" customHeight="1">
      <c r="A20" s="23" t="s">
        <v>28</v>
      </c>
      <c r="B20" s="18" t="s">
        <v>29</v>
      </c>
      <c r="C20" s="34">
        <v>6516</v>
      </c>
      <c r="D20" s="34">
        <v>5300</v>
      </c>
      <c r="E20" s="35">
        <v>5255</v>
      </c>
      <c r="F20" s="35">
        <v>45</v>
      </c>
      <c r="G20" s="36">
        <v>45</v>
      </c>
      <c r="H20" s="37">
        <v>38</v>
      </c>
      <c r="I20" s="37">
        <v>1</v>
      </c>
      <c r="J20" s="37">
        <v>6</v>
      </c>
      <c r="K20" s="38">
        <v>0</v>
      </c>
      <c r="L20" s="39">
        <v>37</v>
      </c>
      <c r="M20" s="40">
        <v>14</v>
      </c>
      <c r="N20" s="40">
        <v>17</v>
      </c>
      <c r="O20" s="40">
        <v>6</v>
      </c>
      <c r="P20" s="40">
        <v>0</v>
      </c>
      <c r="Q20" s="40">
        <v>0</v>
      </c>
    </row>
    <row r="21" spans="1:17" s="19" customFormat="1" ht="21" customHeight="1">
      <c r="A21" s="23" t="s">
        <v>30</v>
      </c>
      <c r="B21" s="18" t="s">
        <v>31</v>
      </c>
      <c r="C21" s="34">
        <v>4229</v>
      </c>
      <c r="D21" s="34">
        <v>3335</v>
      </c>
      <c r="E21" s="35">
        <v>3314</v>
      </c>
      <c r="F21" s="35">
        <v>21</v>
      </c>
      <c r="G21" s="36">
        <v>21</v>
      </c>
      <c r="H21" s="37">
        <v>16</v>
      </c>
      <c r="I21" s="37">
        <v>1</v>
      </c>
      <c r="J21" s="37">
        <v>4</v>
      </c>
      <c r="K21" s="38">
        <v>0</v>
      </c>
      <c r="L21" s="39">
        <v>22</v>
      </c>
      <c r="M21" s="40">
        <v>12</v>
      </c>
      <c r="N21" s="40">
        <v>6</v>
      </c>
      <c r="O21" s="40">
        <v>4</v>
      </c>
      <c r="P21" s="40">
        <v>0</v>
      </c>
      <c r="Q21" s="40">
        <v>0</v>
      </c>
    </row>
    <row r="22" spans="1:17" s="19" customFormat="1" ht="21" customHeight="1">
      <c r="A22" s="23" t="s">
        <v>32</v>
      </c>
      <c r="B22" s="18" t="s">
        <v>33</v>
      </c>
      <c r="C22" s="34">
        <v>6267</v>
      </c>
      <c r="D22" s="34">
        <v>5094</v>
      </c>
      <c r="E22" s="35">
        <v>5005</v>
      </c>
      <c r="F22" s="35">
        <v>89</v>
      </c>
      <c r="G22" s="36">
        <v>88</v>
      </c>
      <c r="H22" s="37">
        <v>61</v>
      </c>
      <c r="I22" s="37">
        <v>13</v>
      </c>
      <c r="J22" s="37">
        <v>14</v>
      </c>
      <c r="K22" s="38">
        <v>1</v>
      </c>
      <c r="L22" s="39">
        <v>35</v>
      </c>
      <c r="M22" s="40">
        <v>4</v>
      </c>
      <c r="N22" s="40">
        <v>17</v>
      </c>
      <c r="O22" s="40">
        <v>14</v>
      </c>
      <c r="P22" s="40">
        <v>0</v>
      </c>
      <c r="Q22" s="40">
        <v>0</v>
      </c>
    </row>
    <row r="23" spans="1:17" s="19" customFormat="1" ht="21" customHeight="1">
      <c r="A23" s="23" t="s">
        <v>34</v>
      </c>
      <c r="B23" s="18" t="s">
        <v>35</v>
      </c>
      <c r="C23" s="34">
        <v>9650</v>
      </c>
      <c r="D23" s="34">
        <v>7728</v>
      </c>
      <c r="E23" s="35">
        <v>7660</v>
      </c>
      <c r="F23" s="35">
        <v>68</v>
      </c>
      <c r="G23" s="36">
        <v>66</v>
      </c>
      <c r="H23" s="37">
        <v>52</v>
      </c>
      <c r="I23" s="37">
        <v>0</v>
      </c>
      <c r="J23" s="37">
        <v>14</v>
      </c>
      <c r="K23" s="38">
        <v>2</v>
      </c>
      <c r="L23" s="39">
        <v>58</v>
      </c>
      <c r="M23" s="40">
        <v>16</v>
      </c>
      <c r="N23" s="40">
        <v>28</v>
      </c>
      <c r="O23" s="40">
        <v>14</v>
      </c>
      <c r="P23" s="40">
        <v>0</v>
      </c>
      <c r="Q23" s="40">
        <v>0</v>
      </c>
    </row>
    <row r="24" spans="1:17" s="19" customFormat="1" ht="21" customHeight="1">
      <c r="A24" s="23" t="s">
        <v>36</v>
      </c>
      <c r="B24" s="18" t="s">
        <v>37</v>
      </c>
      <c r="C24" s="34">
        <v>18760</v>
      </c>
      <c r="D24" s="34">
        <v>15236</v>
      </c>
      <c r="E24" s="35">
        <v>15124</v>
      </c>
      <c r="F24" s="35">
        <v>112</v>
      </c>
      <c r="G24" s="36">
        <v>112</v>
      </c>
      <c r="H24" s="37">
        <v>73</v>
      </c>
      <c r="I24" s="37">
        <v>0</v>
      </c>
      <c r="J24" s="37">
        <v>39</v>
      </c>
      <c r="K24" s="38">
        <v>0</v>
      </c>
      <c r="L24" s="39">
        <v>142</v>
      </c>
      <c r="M24" s="40">
        <v>25</v>
      </c>
      <c r="N24" s="40">
        <v>78</v>
      </c>
      <c r="O24" s="40">
        <v>39</v>
      </c>
      <c r="P24" s="40">
        <v>0</v>
      </c>
      <c r="Q24" s="40">
        <v>0</v>
      </c>
    </row>
    <row r="25" spans="1:17" s="20" customFormat="1" ht="21" customHeight="1">
      <c r="A25" s="54" t="s">
        <v>80</v>
      </c>
      <c r="B25" s="55"/>
      <c r="C25" s="27">
        <f>SUM(C26:C30)</f>
        <v>49026</v>
      </c>
      <c r="D25" s="27">
        <f aca="true" t="shared" si="3" ref="D25:Q25">SUM(D26:D30)</f>
        <v>39632</v>
      </c>
      <c r="E25" s="28">
        <f t="shared" si="3"/>
        <v>39481</v>
      </c>
      <c r="F25" s="28">
        <f t="shared" si="3"/>
        <v>151</v>
      </c>
      <c r="G25" s="29">
        <f t="shared" si="3"/>
        <v>149</v>
      </c>
      <c r="H25" s="30">
        <f t="shared" si="3"/>
        <v>120</v>
      </c>
      <c r="I25" s="30">
        <f t="shared" si="3"/>
        <v>0</v>
      </c>
      <c r="J25" s="30">
        <f t="shared" si="3"/>
        <v>29</v>
      </c>
      <c r="K25" s="31">
        <f t="shared" si="3"/>
        <v>2</v>
      </c>
      <c r="L25" s="41">
        <f t="shared" si="3"/>
        <v>239</v>
      </c>
      <c r="M25" s="42">
        <f t="shared" si="3"/>
        <v>95</v>
      </c>
      <c r="N25" s="42">
        <f t="shared" si="3"/>
        <v>115</v>
      </c>
      <c r="O25" s="42">
        <f t="shared" si="3"/>
        <v>29</v>
      </c>
      <c r="P25" s="42">
        <f t="shared" si="3"/>
        <v>0</v>
      </c>
      <c r="Q25" s="42">
        <f t="shared" si="3"/>
        <v>0</v>
      </c>
    </row>
    <row r="26" spans="1:17" s="19" customFormat="1" ht="21" customHeight="1">
      <c r="A26" s="23" t="s">
        <v>38</v>
      </c>
      <c r="B26" s="18" t="s">
        <v>39</v>
      </c>
      <c r="C26" s="34">
        <v>6628</v>
      </c>
      <c r="D26" s="34">
        <v>5477</v>
      </c>
      <c r="E26" s="35">
        <v>5444</v>
      </c>
      <c r="F26" s="35">
        <v>33</v>
      </c>
      <c r="G26" s="36">
        <v>33</v>
      </c>
      <c r="H26" s="37">
        <v>31</v>
      </c>
      <c r="I26" s="37">
        <v>0</v>
      </c>
      <c r="J26" s="37">
        <v>2</v>
      </c>
      <c r="K26" s="38">
        <v>0</v>
      </c>
      <c r="L26" s="39">
        <v>22</v>
      </c>
      <c r="M26" s="40">
        <v>9</v>
      </c>
      <c r="N26" s="40">
        <v>11</v>
      </c>
      <c r="O26" s="40">
        <v>2</v>
      </c>
      <c r="P26" s="40">
        <v>0</v>
      </c>
      <c r="Q26" s="40">
        <v>0</v>
      </c>
    </row>
    <row r="27" spans="1:17" s="19" customFormat="1" ht="21" customHeight="1">
      <c r="A27" s="23" t="s">
        <v>40</v>
      </c>
      <c r="B27" s="18" t="s">
        <v>41</v>
      </c>
      <c r="C27" s="34">
        <v>17071</v>
      </c>
      <c r="D27" s="34">
        <v>13722</v>
      </c>
      <c r="E27" s="35">
        <v>13668</v>
      </c>
      <c r="F27" s="35">
        <v>54</v>
      </c>
      <c r="G27" s="36">
        <v>54</v>
      </c>
      <c r="H27" s="37">
        <v>36</v>
      </c>
      <c r="I27" s="37">
        <v>0</v>
      </c>
      <c r="J27" s="37">
        <v>18</v>
      </c>
      <c r="K27" s="38">
        <v>0</v>
      </c>
      <c r="L27" s="39">
        <v>96</v>
      </c>
      <c r="M27" s="40">
        <v>42</v>
      </c>
      <c r="N27" s="40">
        <v>36</v>
      </c>
      <c r="O27" s="40">
        <v>18</v>
      </c>
      <c r="P27" s="40">
        <v>0</v>
      </c>
      <c r="Q27" s="40">
        <v>0</v>
      </c>
    </row>
    <row r="28" spans="1:17" s="19" customFormat="1" ht="21" customHeight="1">
      <c r="A28" s="23" t="s">
        <v>42</v>
      </c>
      <c r="B28" s="18" t="s">
        <v>43</v>
      </c>
      <c r="C28" s="34">
        <v>4091</v>
      </c>
      <c r="D28" s="34">
        <v>3287</v>
      </c>
      <c r="E28" s="35">
        <v>3273</v>
      </c>
      <c r="F28" s="35">
        <v>14</v>
      </c>
      <c r="G28" s="36">
        <v>14</v>
      </c>
      <c r="H28" s="37">
        <v>14</v>
      </c>
      <c r="I28" s="37">
        <v>0</v>
      </c>
      <c r="J28" s="37">
        <v>0</v>
      </c>
      <c r="K28" s="38">
        <v>0</v>
      </c>
      <c r="L28" s="39">
        <v>20</v>
      </c>
      <c r="M28" s="40">
        <v>3</v>
      </c>
      <c r="N28" s="40">
        <v>17</v>
      </c>
      <c r="O28" s="40">
        <v>0</v>
      </c>
      <c r="P28" s="40">
        <v>0</v>
      </c>
      <c r="Q28" s="40">
        <v>0</v>
      </c>
    </row>
    <row r="29" spans="1:17" s="19" customFormat="1" ht="21" customHeight="1">
      <c r="A29" s="23" t="s">
        <v>44</v>
      </c>
      <c r="B29" s="18" t="s">
        <v>45</v>
      </c>
      <c r="C29" s="34">
        <v>16900</v>
      </c>
      <c r="D29" s="34">
        <v>13702</v>
      </c>
      <c r="E29" s="35">
        <v>13674</v>
      </c>
      <c r="F29" s="35">
        <v>28</v>
      </c>
      <c r="G29" s="36">
        <v>26</v>
      </c>
      <c r="H29" s="37">
        <v>22</v>
      </c>
      <c r="I29" s="37">
        <v>0</v>
      </c>
      <c r="J29" s="37">
        <v>4</v>
      </c>
      <c r="K29" s="38">
        <v>2</v>
      </c>
      <c r="L29" s="39">
        <v>76</v>
      </c>
      <c r="M29" s="40">
        <v>29</v>
      </c>
      <c r="N29" s="40">
        <v>43</v>
      </c>
      <c r="O29" s="40">
        <v>4</v>
      </c>
      <c r="P29" s="40">
        <v>0</v>
      </c>
      <c r="Q29" s="40">
        <v>0</v>
      </c>
    </row>
    <row r="30" spans="1:17" s="19" customFormat="1" ht="21" customHeight="1">
      <c r="A30" s="23" t="s">
        <v>46</v>
      </c>
      <c r="B30" s="18" t="s">
        <v>47</v>
      </c>
      <c r="C30" s="34">
        <v>4336</v>
      </c>
      <c r="D30" s="34">
        <v>3444</v>
      </c>
      <c r="E30" s="35">
        <v>3422</v>
      </c>
      <c r="F30" s="35">
        <v>22</v>
      </c>
      <c r="G30" s="36">
        <v>22</v>
      </c>
      <c r="H30" s="37">
        <v>17</v>
      </c>
      <c r="I30" s="37">
        <v>0</v>
      </c>
      <c r="J30" s="37">
        <v>5</v>
      </c>
      <c r="K30" s="38">
        <v>0</v>
      </c>
      <c r="L30" s="39">
        <v>25</v>
      </c>
      <c r="M30" s="40">
        <v>12</v>
      </c>
      <c r="N30" s="40">
        <v>8</v>
      </c>
      <c r="O30" s="40">
        <v>5</v>
      </c>
      <c r="P30" s="40">
        <v>0</v>
      </c>
      <c r="Q30" s="40">
        <v>0</v>
      </c>
    </row>
    <row r="31" spans="1:17" s="20" customFormat="1" ht="21" customHeight="1">
      <c r="A31" s="54" t="s">
        <v>81</v>
      </c>
      <c r="B31" s="55"/>
      <c r="C31" s="27">
        <f>SUM(C32:C36)</f>
        <v>34447</v>
      </c>
      <c r="D31" s="27">
        <f aca="true" t="shared" si="4" ref="D31:Q31">SUM(D32:D36)</f>
        <v>27714</v>
      </c>
      <c r="E31" s="28">
        <f t="shared" si="4"/>
        <v>27374</v>
      </c>
      <c r="F31" s="28">
        <f t="shared" si="4"/>
        <v>340</v>
      </c>
      <c r="G31" s="29">
        <f t="shared" si="4"/>
        <v>338</v>
      </c>
      <c r="H31" s="30">
        <f t="shared" si="4"/>
        <v>283</v>
      </c>
      <c r="I31" s="30">
        <f t="shared" si="4"/>
        <v>7</v>
      </c>
      <c r="J31" s="30">
        <f t="shared" si="4"/>
        <v>48</v>
      </c>
      <c r="K31" s="31">
        <f t="shared" si="4"/>
        <v>2</v>
      </c>
      <c r="L31" s="41">
        <f t="shared" si="4"/>
        <v>285</v>
      </c>
      <c r="M31" s="42">
        <f t="shared" si="4"/>
        <v>88</v>
      </c>
      <c r="N31" s="42">
        <f t="shared" si="4"/>
        <v>149</v>
      </c>
      <c r="O31" s="42">
        <f t="shared" si="4"/>
        <v>48</v>
      </c>
      <c r="P31" s="42">
        <f t="shared" si="4"/>
        <v>0</v>
      </c>
      <c r="Q31" s="42">
        <f t="shared" si="4"/>
        <v>0</v>
      </c>
    </row>
    <row r="32" spans="1:17" s="19" customFormat="1" ht="21" customHeight="1">
      <c r="A32" s="23" t="s">
        <v>48</v>
      </c>
      <c r="B32" s="18" t="s">
        <v>49</v>
      </c>
      <c r="C32" s="34">
        <v>4696</v>
      </c>
      <c r="D32" s="34">
        <v>3750</v>
      </c>
      <c r="E32" s="35">
        <v>3646</v>
      </c>
      <c r="F32" s="35">
        <v>104</v>
      </c>
      <c r="G32" s="36">
        <v>104</v>
      </c>
      <c r="H32" s="37">
        <v>91</v>
      </c>
      <c r="I32" s="37">
        <v>0</v>
      </c>
      <c r="J32" s="37">
        <v>13</v>
      </c>
      <c r="K32" s="38">
        <v>0</v>
      </c>
      <c r="L32" s="39">
        <v>30</v>
      </c>
      <c r="M32" s="40">
        <v>7</v>
      </c>
      <c r="N32" s="40">
        <v>10</v>
      </c>
      <c r="O32" s="40">
        <v>13</v>
      </c>
      <c r="P32" s="40">
        <v>0</v>
      </c>
      <c r="Q32" s="40">
        <v>0</v>
      </c>
    </row>
    <row r="33" spans="1:17" s="19" customFormat="1" ht="21" customHeight="1">
      <c r="A33" s="23" t="s">
        <v>50</v>
      </c>
      <c r="B33" s="18" t="s">
        <v>51</v>
      </c>
      <c r="C33" s="34">
        <v>3015</v>
      </c>
      <c r="D33" s="34">
        <v>2550</v>
      </c>
      <c r="E33" s="35">
        <v>2482</v>
      </c>
      <c r="F33" s="35">
        <v>68</v>
      </c>
      <c r="G33" s="36">
        <v>68</v>
      </c>
      <c r="H33" s="37">
        <v>58</v>
      </c>
      <c r="I33" s="37">
        <v>2</v>
      </c>
      <c r="J33" s="37">
        <v>8</v>
      </c>
      <c r="K33" s="38">
        <v>0</v>
      </c>
      <c r="L33" s="39">
        <v>29</v>
      </c>
      <c r="M33" s="40">
        <v>5</v>
      </c>
      <c r="N33" s="40">
        <v>16</v>
      </c>
      <c r="O33" s="40">
        <v>8</v>
      </c>
      <c r="P33" s="40">
        <v>0</v>
      </c>
      <c r="Q33" s="40">
        <v>0</v>
      </c>
    </row>
    <row r="34" spans="1:17" s="19" customFormat="1" ht="21" customHeight="1">
      <c r="A34" s="23" t="s">
        <v>52</v>
      </c>
      <c r="B34" s="18" t="s">
        <v>53</v>
      </c>
      <c r="C34" s="34">
        <v>4743</v>
      </c>
      <c r="D34" s="34">
        <v>3744</v>
      </c>
      <c r="E34" s="35">
        <v>3722</v>
      </c>
      <c r="F34" s="35">
        <v>22</v>
      </c>
      <c r="G34" s="36">
        <v>22</v>
      </c>
      <c r="H34" s="37">
        <v>21</v>
      </c>
      <c r="I34" s="37">
        <v>0</v>
      </c>
      <c r="J34" s="37">
        <v>1</v>
      </c>
      <c r="K34" s="38">
        <v>0</v>
      </c>
      <c r="L34" s="39">
        <v>30</v>
      </c>
      <c r="M34" s="40">
        <v>8</v>
      </c>
      <c r="N34" s="40">
        <v>21</v>
      </c>
      <c r="O34" s="40">
        <v>1</v>
      </c>
      <c r="P34" s="40">
        <v>0</v>
      </c>
      <c r="Q34" s="40">
        <v>0</v>
      </c>
    </row>
    <row r="35" spans="1:17" s="19" customFormat="1" ht="21" customHeight="1">
      <c r="A35" s="23" t="s">
        <v>54</v>
      </c>
      <c r="B35" s="18" t="s">
        <v>55</v>
      </c>
      <c r="C35" s="34">
        <v>15315</v>
      </c>
      <c r="D35" s="34">
        <v>12328</v>
      </c>
      <c r="E35" s="35">
        <v>12225</v>
      </c>
      <c r="F35" s="35">
        <v>103</v>
      </c>
      <c r="G35" s="36">
        <v>102</v>
      </c>
      <c r="H35" s="37">
        <v>77</v>
      </c>
      <c r="I35" s="37">
        <v>5</v>
      </c>
      <c r="J35" s="37">
        <v>20</v>
      </c>
      <c r="K35" s="38">
        <v>1</v>
      </c>
      <c r="L35" s="39">
        <v>141</v>
      </c>
      <c r="M35" s="40">
        <v>48</v>
      </c>
      <c r="N35" s="40">
        <v>73</v>
      </c>
      <c r="O35" s="40">
        <v>20</v>
      </c>
      <c r="P35" s="40">
        <v>0</v>
      </c>
      <c r="Q35" s="40">
        <v>0</v>
      </c>
    </row>
    <row r="36" spans="1:17" s="19" customFormat="1" ht="21" customHeight="1">
      <c r="A36" s="23" t="s">
        <v>56</v>
      </c>
      <c r="B36" s="18" t="s">
        <v>57</v>
      </c>
      <c r="C36" s="34">
        <v>6678</v>
      </c>
      <c r="D36" s="34">
        <v>5342</v>
      </c>
      <c r="E36" s="35">
        <v>5299</v>
      </c>
      <c r="F36" s="35">
        <v>43</v>
      </c>
      <c r="G36" s="36">
        <v>42</v>
      </c>
      <c r="H36" s="37">
        <v>36</v>
      </c>
      <c r="I36" s="37">
        <v>0</v>
      </c>
      <c r="J36" s="37">
        <v>6</v>
      </c>
      <c r="K36" s="38">
        <v>1</v>
      </c>
      <c r="L36" s="39">
        <v>55</v>
      </c>
      <c r="M36" s="40">
        <v>20</v>
      </c>
      <c r="N36" s="40">
        <v>29</v>
      </c>
      <c r="O36" s="40">
        <v>6</v>
      </c>
      <c r="P36" s="40">
        <v>0</v>
      </c>
      <c r="Q36" s="40">
        <v>0</v>
      </c>
    </row>
    <row r="37" spans="1:17" s="17" customFormat="1" ht="21" customHeight="1">
      <c r="A37" s="24" t="s">
        <v>58</v>
      </c>
      <c r="B37" s="21" t="s">
        <v>59</v>
      </c>
      <c r="C37" s="43">
        <v>115930</v>
      </c>
      <c r="D37" s="43">
        <v>95369</v>
      </c>
      <c r="E37" s="44">
        <v>95034</v>
      </c>
      <c r="F37" s="44">
        <v>335</v>
      </c>
      <c r="G37" s="45">
        <v>335</v>
      </c>
      <c r="H37" s="46">
        <v>220</v>
      </c>
      <c r="I37" s="46">
        <v>0</v>
      </c>
      <c r="J37" s="46">
        <v>115</v>
      </c>
      <c r="K37" s="47">
        <v>0</v>
      </c>
      <c r="L37" s="32">
        <v>974</v>
      </c>
      <c r="M37" s="33">
        <v>275</v>
      </c>
      <c r="N37" s="33">
        <v>584</v>
      </c>
      <c r="O37" s="33">
        <v>115</v>
      </c>
      <c r="P37" s="33">
        <v>0</v>
      </c>
      <c r="Q37" s="33">
        <v>0</v>
      </c>
    </row>
    <row r="38" spans="1:17" s="22" customFormat="1" ht="21" customHeight="1">
      <c r="A38" s="51" t="s">
        <v>1</v>
      </c>
      <c r="B38" s="51"/>
      <c r="C38" s="48">
        <f>C37+C31+C25+C19+C12+C4</f>
        <v>370377</v>
      </c>
      <c r="D38" s="48">
        <f aca="true" t="shared" si="5" ref="D38:Q38">D37+D31+D25+D19+D12+D4</f>
        <v>300571</v>
      </c>
      <c r="E38" s="48">
        <f t="shared" si="5"/>
        <v>298702</v>
      </c>
      <c r="F38" s="48">
        <f t="shared" si="5"/>
        <v>1869</v>
      </c>
      <c r="G38" s="48">
        <f t="shared" si="5"/>
        <v>1859</v>
      </c>
      <c r="H38" s="48">
        <f t="shared" si="5"/>
        <v>1469</v>
      </c>
      <c r="I38" s="48">
        <f t="shared" si="5"/>
        <v>30</v>
      </c>
      <c r="J38" s="48">
        <f t="shared" si="5"/>
        <v>360</v>
      </c>
      <c r="K38" s="48">
        <f t="shared" si="5"/>
        <v>10</v>
      </c>
      <c r="L38" s="48">
        <f t="shared" si="5"/>
        <v>2618</v>
      </c>
      <c r="M38" s="48">
        <f t="shared" si="5"/>
        <v>950</v>
      </c>
      <c r="N38" s="48">
        <f t="shared" si="5"/>
        <v>1308</v>
      </c>
      <c r="O38" s="48">
        <f t="shared" si="5"/>
        <v>360</v>
      </c>
      <c r="P38" s="48">
        <f t="shared" si="5"/>
        <v>0</v>
      </c>
      <c r="Q38" s="48">
        <f t="shared" si="5"/>
        <v>0</v>
      </c>
    </row>
    <row r="39" spans="3:17" ht="12.7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4.25">
      <c r="A40" s="50" t="s">
        <v>83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7" ht="14.25">
      <c r="A41" s="50" t="s">
        <v>82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3:17" ht="12.7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3:17" ht="12.7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</sheetData>
  <sheetProtection/>
  <mergeCells count="10">
    <mergeCell ref="A1:B1"/>
    <mergeCell ref="A41:Q41"/>
    <mergeCell ref="A40:Q40"/>
    <mergeCell ref="A38:B38"/>
    <mergeCell ref="C1:AK1"/>
    <mergeCell ref="A4:B4"/>
    <mergeCell ref="A12:B12"/>
    <mergeCell ref="A19:B19"/>
    <mergeCell ref="A25:B25"/>
    <mergeCell ref="A31:B31"/>
  </mergeCells>
  <printOptions/>
  <pageMargins left="0" right="0" top="0.7874015748031497" bottom="0" header="0" footer="0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 GORZÓW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KOMISARZ</dc:creator>
  <cp:keywords/>
  <dc:description/>
  <cp:lastModifiedBy>magdalena_zielinska</cp:lastModifiedBy>
  <cp:lastPrinted>2017-10-13T10:14:02Z</cp:lastPrinted>
  <dcterms:created xsi:type="dcterms:W3CDTF">2004-03-26T09:17:44Z</dcterms:created>
  <dcterms:modified xsi:type="dcterms:W3CDTF">2017-10-13T10:14:11Z</dcterms:modified>
  <cp:category/>
  <cp:version/>
  <cp:contentType/>
  <cp:contentStatus/>
</cp:coreProperties>
</file>